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08a151fff4d01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e90f5269351e4df7"/>
    <sheet xmlns:r="http://schemas.openxmlformats.org/officeDocument/2006/relationships" name="Home &amp; essentials" sheetId="2" r:id="Rac03b185a3f64273"/>
    <sheet xmlns:r="http://schemas.openxmlformats.org/officeDocument/2006/relationships" name="Food &amp; daily living" sheetId="3" r:id="R52fc593c206b4b5a"/>
    <sheet xmlns:r="http://schemas.openxmlformats.org/officeDocument/2006/relationships" name="Transport" sheetId="4" r:id="Rb3b16b291eba4bf9"/>
    <sheet xmlns:r="http://schemas.openxmlformats.org/officeDocument/2006/relationships" name="Health &amp; protection" sheetId="5" r:id="R85ac4097b5bc41f8"/>
    <sheet xmlns:r="http://schemas.openxmlformats.org/officeDocument/2006/relationships" name="Family &amp; dependants" sheetId="6" r:id="R0d1e3e76410143e7"/>
    <sheet xmlns:r="http://schemas.openxmlformats.org/officeDocument/2006/relationships" name="Lifestyle &amp; commitments" sheetId="7" r:id="Rf67ccdd3b4e7457b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1">
    <numFmt numFmtId="200" formatCode="#,##0"/>
  </numFmts>
  <fonts count="6">
    <font>
      <sz val="11"/>
      <name val="Carlito"/>
    </font>
    <font>
      <b/>
      <sz val="16"/>
      <color rgb="FFFFFFFF"/>
      <name val="Aptos Display"/>
    </font>
    <font>
      <sz val="10"/>
      <color rgb="FF465E56"/>
      <name val="Aptos"/>
    </font>
    <font>
      <b/>
      <sz val="10"/>
      <color rgb="FFFFFFFF"/>
      <name val="Aptos"/>
    </font>
    <font>
      <b/>
      <sz val="10"/>
      <color rgb="FF15392F"/>
      <name val="Aptos"/>
    </font>
    <font>
      <sz val="10"/>
      <color rgb="FF15392F"/>
      <name val="Aptos"/>
    </font>
  </fonts>
  <fills count="6">
    <fill>
      <patternFill patternType="none"/>
    </fill>
    <fill>
      <patternFill patternType="gray125"/>
    </fill>
    <fill>
      <patternFill patternType="solid">
        <fgColor rgb="FF15392F"/>
      </patternFill>
    </fill>
    <fill>
      <patternFill patternType="solid">
        <fgColor rgb="FFEEF6F0"/>
      </patternFill>
    </fill>
    <fill>
      <patternFill patternType="solid">
        <fgColor rgb="FF14845F"/>
      </patternFill>
    </fill>
    <fill>
      <patternFill patternType="solid">
        <fgColor rgb="FFDCEBE1"/>
      </patternFill>
    </fill>
  </fills>
  <borders count="2">
    <border/>
    <border>
      <left style="thin">
        <color rgb="FF15392F"/>
      </left>
      <right style="thin">
        <color rgb="FF15392F"/>
      </right>
      <top style="thin">
        <color rgb="FF15392F"/>
      </top>
      <bottom style="thin">
        <color rgb="FF15392F"/>
      </bottom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horizontal="left"/>
    </xf>
    <xf numFmtId="0" fontId="0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0" fillId="4" borderId="0" xfId="0" applyNumberFormat="1" applyFont="1" applyFill="1" applyBorder="1"/>
    <xf numFmtId="0" fontId="3" fillId="4" borderId="0" xfId="0" applyNumberFormat="1" applyFont="1" applyFill="1" applyBorder="1"/>
    <xf numFmtId="0" fontId="3" fillId="4" borderId="0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left"/>
    </xf>
    <xf numFmtId="0" fontId="5" fillId="3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/>
    <xf numFmtId="0" fontId="4" fillId="4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/>
    <xf numFmtId="0" fontId="3" fillId="2" borderId="0" xfId="0" applyNumberFormat="1" applyFont="1" applyFill="1" applyBorder="1"/>
    <xf numFmtId="0" fontId="3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200" fontId="5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left"/>
    </xf>
    <xf numFmtId="200" fontId="5" fillId="3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/>
    <xf numFmtId="200" fontId="5" fillId="3" borderId="0" xfId="0" applyNumberFormat="1" applyFont="1" applyFill="1" applyBorder="1"/>
    <xf numFmtId="200" fontId="5" fillId="0" borderId="0" xfId="0" applyNumberFormat="1" applyFont="1" applyFill="1" applyBorder="1"/>
    <xf numFmtId="0" fontId="5" fillId="5" borderId="0" xfId="0" applyNumberFormat="1" applyFont="1" applyFill="1" applyBorder="1"/>
    <xf numFmtId="200" fontId="5" fillId="5" borderId="0" xfId="0" applyNumberFormat="1" applyFont="1" applyFill="1" applyBorder="1" applyAlignment="1">
      <alignment horizontal="right"/>
    </xf>
    <xf numFmtId="0" fontId="4" fillId="5" borderId="0" xfId="0" applyNumberFormat="1" applyFont="1" applyFill="1" applyBorder="1"/>
    <xf numFmtId="200" fontId="4" fillId="5" borderId="0" xfId="0" applyNumberFormat="1" applyFont="1" applyFill="1" applyBorder="1" applyAlignment="1">
      <alignment horizontal="right"/>
    </xf>
    <xf numFmtId="0" fontId="4" fillId="5" borderId="0" xfId="0" applyNumberFormat="1" applyFont="1" applyFill="1" applyBorder="1" applyAlignment="1">
      <alignment horizontal="right"/>
    </xf>
    <xf numFmtId="0" fontId="4" fillId="5" borderId="0" xfId="0" applyNumberFormat="1" applyFont="1" applyFill="1" applyBorder="1" applyAlignment="1">
      <alignment horizontal="left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72759ddec484e" /><Relationship Type="http://schemas.openxmlformats.org/officeDocument/2006/relationships/theme" Target="/xl/theme/theme1.xml" Id="R0888e18d73104490" /><Relationship Type="http://schemas.openxmlformats.org/officeDocument/2006/relationships/sharedStrings" Target="/xl/sharedStrings.xml" Id="R4781b8c86b23415f" /><Relationship Type="http://schemas.openxmlformats.org/officeDocument/2006/relationships/worksheet" Target="/xl/worksheets/sheet1.xml" Id="Re90f5269351e4df7" /><Relationship Type="http://schemas.openxmlformats.org/officeDocument/2006/relationships/worksheet" Target="/xl/worksheets/sheet2.xml" Id="Rac03b185a3f64273" /><Relationship Type="http://schemas.openxmlformats.org/officeDocument/2006/relationships/worksheet" Target="/xl/worksheets/sheet3.xml" Id="R52fc593c206b4b5a" /><Relationship Type="http://schemas.openxmlformats.org/officeDocument/2006/relationships/worksheet" Target="/xl/worksheets/sheet4.xml" Id="Rb3b16b291eba4bf9" /><Relationship Type="http://schemas.openxmlformats.org/officeDocument/2006/relationships/worksheet" Target="/xl/worksheets/sheet5.xml" Id="R85ac4097b5bc41f8" /><Relationship Type="http://schemas.openxmlformats.org/officeDocument/2006/relationships/worksheet" Target="/xl/worksheets/sheet6.xml" Id="R0d1e3e76410143e7" /><Relationship Type="http://schemas.openxmlformats.org/officeDocument/2006/relationships/worksheet" Target="/xl/worksheets/sheet7.xml" Id="Rf67ccdd3b4e7457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4" hidden="0" customWidth="1"/>
    <col min="2" max="2" width="27" hidden="0" customWidth="1"/>
    <col min="3" max="3" width="27" hidden="0" customWidth="1"/>
  </cols>
  <sheetData>
    <row r="1">
      <c r="A1" s="3" t="str">
        <v>Sample recurring annual expenses</v>
      </c>
      <c r="B1" s="3"/>
      <c r="C1" s="3"/>
    </row>
    <row r="2">
      <c r="A2" s="11" t="str">
        <v>Edit the Amount and Interval columns, then import this workbook into the calculator.</v>
      </c>
      <c r="B2" s="11"/>
      <c r="C2" s="11"/>
    </row>
    <row r="3">
      <c r="A3" s="12"/>
      <c r="B3" s="12"/>
      <c r="C3" s="12"/>
    </row>
    <row r="4">
      <c r="A4" s="9" t="str">
        <v>Category</v>
      </c>
      <c r="B4" s="9" t="str">
        <v>Normalized Monthly Expense</v>
      </c>
      <c r="C4" s="9" t="str">
        <v>Normalized Annual Expense</v>
      </c>
    </row>
    <row r="5">
      <c r="A5" s="26" t="str">
        <v>Home &amp; essentials</v>
      </c>
      <c r="B5" s="23" t="n">
        <f>SUM('Home &amp; essentials'!D2:D11)</f>
        <v>57300</v>
      </c>
      <c r="C5" s="23" t="n">
        <f>SUM('Home &amp; essentials'!E2:E11)</f>
        <v>687600</v>
      </c>
    </row>
    <row r="6">
      <c r="A6" s="26" t="str">
        <v>Food &amp; daily living</v>
      </c>
      <c r="B6" s="23" t="n">
        <f>SUM('Food &amp; daily living'!D2:D5)</f>
        <v>14000</v>
      </c>
      <c r="C6" s="23" t="n">
        <f>SUM('Food &amp; daily living'!E2:E5)</f>
        <v>168000</v>
      </c>
    </row>
    <row r="7">
      <c r="A7" s="26" t="str">
        <v>Transport</v>
      </c>
      <c r="B7" s="23" t="n">
        <f>SUM('Transport'!D2:D5)</f>
        <v>7200</v>
      </c>
      <c r="C7" s="23" t="n">
        <f>SUM('Transport'!E2:E5)</f>
        <v>86400</v>
      </c>
    </row>
    <row r="8">
      <c r="A8" s="26" t="str">
        <v>Health &amp; protection</v>
      </c>
      <c r="B8" s="23" t="n">
        <f>SUM('Health &amp; protection'!D2:D7)</f>
        <v>10333.333333333334</v>
      </c>
      <c r="C8" s="23" t="n">
        <f>SUM('Health &amp; protection'!E2:E7)</f>
        <v>124000</v>
      </c>
    </row>
    <row r="9">
      <c r="A9" s="26" t="str">
        <v>Family &amp; dependants</v>
      </c>
      <c r="B9" s="23" t="n">
        <f>SUM('Family &amp; dependants'!D2:D6)</f>
        <v>12500</v>
      </c>
      <c r="C9" s="23" t="n">
        <f>SUM('Family &amp; dependants'!E2:E6)</f>
        <v>150000</v>
      </c>
    </row>
    <row r="10">
      <c r="A10" s="26" t="str">
        <v>Lifestyle &amp; other commitments</v>
      </c>
      <c r="B10" s="23" t="n">
        <f>SUM('Lifestyle &amp; commitments'!D2:D9)</f>
        <v>27750</v>
      </c>
      <c r="C10" s="23" t="n">
        <f>SUM('Lifestyle &amp; commitments'!E2:E9)</f>
        <v>333000</v>
      </c>
    </row>
    <row r="11">
      <c r="A11" s="34" t="str">
        <v>Total</v>
      </c>
      <c r="B11" s="32" t="n">
        <f>SUM(B5:B10)</f>
        <v>129083.33333333333</v>
      </c>
      <c r="C11" s="32" t="n">
        <f>SUM(C5:C10)</f>
        <v>1549000</v>
      </c>
    </row>
    <row r="12">
      <c r="A12" s="12"/>
      <c r="B12" s="12"/>
      <c r="C12" s="12"/>
    </row>
  </sheetData>
  <mergeCells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4" hidden="0" customWidth="1"/>
    <col min="2" max="2" width="16" hidden="0" customWidth="1"/>
    <col min="3" max="3" width="16" hidden="0" customWidth="1"/>
    <col min="4" max="4" width="27" hidden="0" customWidth="1"/>
    <col min="5" max="5" width="27" hidden="0" customWidth="1"/>
  </cols>
  <sheetData>
    <row r="1">
      <c r="A1" s="21" t="str">
        <v>Name</v>
      </c>
      <c r="B1" s="21" t="str">
        <v>Amount</v>
      </c>
      <c r="C1" s="21" t="str">
        <v>Interval</v>
      </c>
      <c r="D1" s="21"/>
      <c r="E1" s="21"/>
    </row>
    <row r="2">
      <c r="A2" s="25" t="str">
        <v>Rent</v>
      </c>
      <c r="B2" s="23" t="n">
        <v>20000</v>
      </c>
      <c r="C2" s="24" t="str">
        <v>Monthly</v>
      </c>
      <c r="D2" s="23" t="n">
        <f>IF(C2="Monthly",B2,IF(C2="Quarterly",B2/3,IF(C2="Semi-annual",B2/6,B2/12)))</f>
        <v>20000</v>
      </c>
      <c r="E2" s="23" t="n">
        <f>IF(C2="Monthly",B2*12,IF(C2="Quarterly",B2*4,IF(C2="Semi-annual",B2*2,B2)))</f>
        <v>240000</v>
      </c>
    </row>
    <row r="3">
      <c r="A3" s="25" t="str">
        <v>Home-loan EMI</v>
      </c>
      <c r="B3" s="23" t="n">
        <v>25000</v>
      </c>
      <c r="C3" s="24" t="str">
        <v>Monthly</v>
      </c>
      <c r="D3" s="23" t="n">
        <f>IF(C3="Monthly",B3,IF(C3="Quarterly",B3/3,IF(C3="Semi-annual",B3/6,B3/12)))</f>
        <v>25000</v>
      </c>
      <c r="E3" s="23" t="n">
        <f>IF(C3="Monthly",B3*12,IF(C3="Quarterly",B3*4,IF(C3="Semi-annual",B3*2,B3)))</f>
        <v>300000</v>
      </c>
    </row>
    <row r="4">
      <c r="A4" s="25" t="str">
        <v>Apartment maintenance</v>
      </c>
      <c r="B4" s="23" t="n">
        <v>2500</v>
      </c>
      <c r="C4" s="24" t="str">
        <v>Monthly</v>
      </c>
      <c r="D4" s="23" t="n">
        <f>IF(C4="Monthly",B4,IF(C4="Quarterly",B4/3,IF(C4="Semi-annual",B4/6,B4/12)))</f>
        <v>2500</v>
      </c>
      <c r="E4" s="23" t="n">
        <f>IF(C4="Monthly",B4*12,IF(C4="Quarterly",B4*4,IF(C4="Semi-annual",B4*2,B4)))</f>
        <v>30000</v>
      </c>
    </row>
    <row r="5">
      <c r="A5" s="25" t="str">
        <v>Electricity</v>
      </c>
      <c r="B5" s="23" t="n">
        <v>2500</v>
      </c>
      <c r="C5" s="24" t="str">
        <v>Monthly</v>
      </c>
      <c r="D5" s="23" t="n">
        <f>IF(C5="Monthly",B5,IF(C5="Quarterly",B5/3,IF(C5="Semi-annual",B5/6,B5/12)))</f>
        <v>2500</v>
      </c>
      <c r="E5" s="23" t="n">
        <f>IF(C5="Monthly",B5*12,IF(C5="Quarterly",B5*4,IF(C5="Semi-annual",B5*2,B5)))</f>
        <v>30000</v>
      </c>
    </row>
    <row r="6">
      <c r="A6" s="25" t="str">
        <v>Water</v>
      </c>
      <c r="B6" s="23" t="n">
        <v>800</v>
      </c>
      <c r="C6" s="24" t="str">
        <v>Monthly</v>
      </c>
      <c r="D6" s="23" t="n">
        <f>IF(C6="Monthly",B6,IF(C6="Quarterly",B6/3,IF(C6="Semi-annual",B6/6,B6/12)))</f>
        <v>800</v>
      </c>
      <c r="E6" s="23" t="n">
        <f>IF(C6="Monthly",B6*12,IF(C6="Quarterly",B6*4,IF(C6="Semi-annual",B6*2,B6)))</f>
        <v>9600</v>
      </c>
    </row>
    <row r="7">
      <c r="A7" s="25" t="str">
        <v>Gas / LPG</v>
      </c>
      <c r="B7" s="23" t="n">
        <v>1200</v>
      </c>
      <c r="C7" s="24" t="str">
        <v>Monthly</v>
      </c>
      <c r="D7" s="23" t="n">
        <f>IF(C7="Monthly",B7,IF(C7="Quarterly",B7/3,IF(C7="Semi-annual",B7/6,B7/12)))</f>
        <v>1200</v>
      </c>
      <c r="E7" s="23" t="n">
        <f>IF(C7="Monthly",B7*12,IF(C7="Quarterly",B7*4,IF(C7="Semi-annual",B7*2,B7)))</f>
        <v>14400</v>
      </c>
    </row>
    <row r="8">
      <c r="A8" s="25" t="str">
        <v>Internet</v>
      </c>
      <c r="B8" s="23" t="n">
        <v>1000</v>
      </c>
      <c r="C8" s="24" t="str">
        <v>Monthly</v>
      </c>
      <c r="D8" s="23" t="n">
        <f>IF(C8="Monthly",B8,IF(C8="Quarterly",B8/3,IF(C8="Semi-annual",B8/6,B8/12)))</f>
        <v>1000</v>
      </c>
      <c r="E8" s="23" t="n">
        <f>IF(C8="Monthly",B8*12,IF(C8="Quarterly",B8*4,IF(C8="Semi-annual",B8*2,B8)))</f>
        <v>12000</v>
      </c>
    </row>
    <row r="9">
      <c r="A9" s="25" t="str">
        <v>Mobile bill</v>
      </c>
      <c r="B9" s="23" t="n">
        <v>800</v>
      </c>
      <c r="C9" s="24" t="str">
        <v>Monthly</v>
      </c>
      <c r="D9" s="23" t="n">
        <f>IF(C9="Monthly",B9,IF(C9="Quarterly",B9/3,IF(C9="Semi-annual",B9/6,B9/12)))</f>
        <v>800</v>
      </c>
      <c r="E9" s="23" t="n">
        <f>IF(C9="Monthly",B9*12,IF(C9="Quarterly",B9*4,IF(C9="Semi-annual",B9*2,B9)))</f>
        <v>9600</v>
      </c>
    </row>
    <row r="10">
      <c r="A10" s="25" t="str">
        <v>Domestic help</v>
      </c>
      <c r="B10" s="23" t="n">
        <v>2500</v>
      </c>
      <c r="C10" s="24" t="str">
        <v>Monthly</v>
      </c>
      <c r="D10" s="23" t="n">
        <f>IF(C10="Monthly",B10,IF(C10="Quarterly",B10/3,IF(C10="Semi-annual",B10/6,B10/12)))</f>
        <v>2500</v>
      </c>
      <c r="E10" s="23" t="n">
        <f>IF(C10="Monthly",B10*12,IF(C10="Quarterly",B10*4,IF(C10="Semi-annual",B10*2,B10)))</f>
        <v>30000</v>
      </c>
    </row>
    <row r="11">
      <c r="A11" s="25" t="str">
        <v>Cleaning supplies</v>
      </c>
      <c r="B11" s="23" t="n">
        <v>1000</v>
      </c>
      <c r="C11" s="24" t="str">
        <v>Monthly</v>
      </c>
      <c r="D11" s="23" t="n">
        <f>IF(C11="Monthly",B11,IF(C11="Quarterly",B11/3,IF(C11="Semi-annual",B11/6,B11/12)))</f>
        <v>1000</v>
      </c>
      <c r="E11" s="23" t="n">
        <f>IF(C11="Monthly",B11*12,IF(C11="Quarterly",B11*4,IF(C11="Semi-annual",B11*2,B11)))</f>
        <v>12000</v>
      </c>
    </row>
  </sheetData>
  <dataValidations count="1">
    <dataValidation type="list" sqref="C2:C100">
      <formula1>"Monthly,Quarterly,Semi-annual,Annual"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4" hidden="0" customWidth="1"/>
    <col min="2" max="2" width="16" hidden="0" customWidth="1"/>
    <col min="3" max="3" width="16" hidden="0" customWidth="1"/>
    <col min="4" max="4" width="27" hidden="0" customWidth="1"/>
    <col min="5" max="5" width="27" hidden="0" customWidth="1"/>
  </cols>
  <sheetData>
    <row r="1">
      <c r="A1" s="21" t="str">
        <v>Name</v>
      </c>
      <c r="B1" s="21" t="str">
        <v>Amount</v>
      </c>
      <c r="C1" s="21" t="str">
        <v>Interval</v>
      </c>
      <c r="D1" s="21"/>
      <c r="E1" s="21"/>
    </row>
    <row r="2">
      <c r="A2" s="25" t="str">
        <v>Groceries</v>
      </c>
      <c r="B2" s="23" t="n">
        <v>8000</v>
      </c>
      <c r="C2" s="24" t="str">
        <v>Monthly</v>
      </c>
      <c r="D2" s="23" t="n">
        <f>IF(C2="Monthly",B2,IF(C2="Quarterly",B2/3,IF(C2="Semi-annual",B2/6,B2/12)))</f>
        <v>8000</v>
      </c>
      <c r="E2" s="23" t="n">
        <f>IF(C2="Monthly",B2*12,IF(C2="Quarterly",B2*4,IF(C2="Semi-annual",B2*2,B2)))</f>
        <v>96000</v>
      </c>
    </row>
    <row r="3">
      <c r="A3" s="25" t="str">
        <v>Eating out</v>
      </c>
      <c r="B3" s="23" t="n">
        <v>3000</v>
      </c>
      <c r="C3" s="24" t="str">
        <v>Monthly</v>
      </c>
      <c r="D3" s="23" t="n">
        <f>IF(C3="Monthly",B3,IF(C3="Quarterly",B3/3,IF(C3="Semi-annual",B3/6,B3/12)))</f>
        <v>3000</v>
      </c>
      <c r="E3" s="23" t="n">
        <f>IF(C3="Monthly",B3*12,IF(C3="Quarterly",B3*4,IF(C3="Semi-annual",B3*2,B3)))</f>
        <v>36000</v>
      </c>
    </row>
    <row r="4">
      <c r="A4" s="25" t="str">
        <v>Food delivery</v>
      </c>
      <c r="B4" s="23" t="n">
        <v>1500</v>
      </c>
      <c r="C4" s="24" t="str">
        <v>Monthly</v>
      </c>
      <c r="D4" s="23" t="n">
        <f>IF(C4="Monthly",B4,IF(C4="Quarterly",B4/3,IF(C4="Semi-annual",B4/6,B4/12)))</f>
        <v>1500</v>
      </c>
      <c r="E4" s="23" t="n">
        <f>IF(C4="Monthly",B4*12,IF(C4="Quarterly",B4*4,IF(C4="Semi-annual",B4*2,B4)))</f>
        <v>18000</v>
      </c>
    </row>
    <row r="5">
      <c r="A5" s="25" t="str">
        <v>Other daily living</v>
      </c>
      <c r="B5" s="23" t="n">
        <v>1500</v>
      </c>
      <c r="C5" s="24" t="str">
        <v>Monthly</v>
      </c>
      <c r="D5" s="23" t="n">
        <f>IF(C5="Monthly",B5,IF(C5="Quarterly",B5/3,IF(C5="Semi-annual",B5/6,B5/12)))</f>
        <v>1500</v>
      </c>
      <c r="E5" s="23" t="n">
        <f>IF(C5="Monthly",B5*12,IF(C5="Quarterly",B5*4,IF(C5="Semi-annual",B5*2,B5)))</f>
        <v>18000</v>
      </c>
    </row>
  </sheetData>
  <dataValidations count="1">
    <dataValidation type="list" sqref="C2:C100">
      <formula1>"Monthly,Quarterly,Semi-annual,Annual"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4" hidden="0" customWidth="1"/>
    <col min="2" max="2" width="16" hidden="0" customWidth="1"/>
    <col min="3" max="3" width="16" hidden="0" customWidth="1"/>
    <col min="4" max="4" width="27" hidden="0" customWidth="1"/>
    <col min="5" max="5" width="27" hidden="0" customWidth="1"/>
  </cols>
  <sheetData>
    <row r="1">
      <c r="A1" s="21" t="str">
        <v>Name</v>
      </c>
      <c r="B1" s="21" t="str">
        <v>Amount</v>
      </c>
      <c r="C1" s="21" t="str">
        <v>Interval</v>
      </c>
      <c r="D1" s="21"/>
      <c r="E1" s="21"/>
    </row>
    <row r="2">
      <c r="A2" s="25" t="str">
        <v>Fuel</v>
      </c>
      <c r="B2" s="23" t="n">
        <v>5000</v>
      </c>
      <c r="C2" s="24" t="str">
        <v>Monthly</v>
      </c>
      <c r="D2" s="23" t="n">
        <f>IF(C2="Monthly",B2,IF(C2="Quarterly",B2/3,IF(C2="Semi-annual",B2/6,B2/12)))</f>
        <v>5000</v>
      </c>
      <c r="E2" s="23" t="n">
        <f>IF(C2="Monthly",B2*12,IF(C2="Quarterly",B2*4,IF(C2="Semi-annual",B2*2,B2)))</f>
        <v>60000</v>
      </c>
    </row>
    <row r="3">
      <c r="A3" s="25" t="str">
        <v>Other transport</v>
      </c>
      <c r="B3" s="23" t="n">
        <v>1200</v>
      </c>
      <c r="C3" s="24" t="str">
        <v>Monthly</v>
      </c>
      <c r="D3" s="23" t="n">
        <f>IF(C3="Monthly",B3,IF(C3="Quarterly",B3/3,IF(C3="Semi-annual",B3/6,B3/12)))</f>
        <v>1200</v>
      </c>
      <c r="E3" s="23" t="n">
        <f>IF(C3="Monthly",B3*12,IF(C3="Quarterly",B3*4,IF(C3="Semi-annual",B3*2,B3)))</f>
        <v>14400</v>
      </c>
    </row>
    <row r="4">
      <c r="A4" s="25" t="str">
        <v>Vehicle insurance</v>
      </c>
      <c r="B4" s="23" t="n">
        <v>12000</v>
      </c>
      <c r="C4" s="24" t="str">
        <v>Annual</v>
      </c>
      <c r="D4" s="23" t="n">
        <f>IF(C4="Monthly",B4,IF(C4="Quarterly",B4/3,IF(C4="Semi-annual",B4/6,B4/12)))</f>
        <v>1000</v>
      </c>
      <c r="E4" s="23" t="n">
        <f>IF(C4="Monthly",B4*12,IF(C4="Quarterly",B4*4,IF(C4="Semi-annual",B4*2,B4)))</f>
        <v>12000</v>
      </c>
    </row>
    <row r="5">
      <c r="A5" s="25" t="str">
        <v>Vehicle-loan EMI</v>
      </c>
      <c r="B5" s="23" t="n">
        <v>0</v>
      </c>
      <c r="C5" s="24" t="str">
        <v>Monthly</v>
      </c>
      <c r="D5" s="23" t="n">
        <f>IF(C5="Monthly",B5,IF(C5="Quarterly",B5/3,IF(C5="Semi-annual",B5/6,B5/12)))</f>
        <v>0</v>
      </c>
      <c r="E5" s="23" t="n">
        <f>IF(C5="Monthly",B5*12,IF(C5="Quarterly",B5*4,IF(C5="Semi-annual",B5*2,B5)))</f>
        <v>0</v>
      </c>
    </row>
  </sheetData>
  <dataValidations count="1">
    <dataValidation type="list" sqref="C2:C100">
      <formula1>"Monthly,Quarterly,Semi-annual,Annual"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4" hidden="0" customWidth="1"/>
    <col min="2" max="2" width="16" hidden="0" customWidth="1"/>
    <col min="3" max="3" width="16" hidden="0" customWidth="1"/>
    <col min="4" max="4" width="27" hidden="0" customWidth="1"/>
    <col min="5" max="5" width="27" hidden="0" customWidth="1"/>
  </cols>
  <sheetData>
    <row r="1">
      <c r="A1" s="21" t="str">
        <v>Name</v>
      </c>
      <c r="B1" s="21" t="str">
        <v>Amount</v>
      </c>
      <c r="C1" s="21" t="str">
        <v>Interval</v>
      </c>
      <c r="D1" s="21"/>
      <c r="E1" s="21"/>
    </row>
    <row r="2">
      <c r="A2" s="25" t="str">
        <v>Doctor and hospital expenses</v>
      </c>
      <c r="B2" s="23" t="n">
        <v>10000</v>
      </c>
      <c r="C2" s="24" t="str">
        <v>Quarterly</v>
      </c>
      <c r="D2" s="23" t="n">
        <f>IF(C2="Monthly",B2,IF(C2="Quarterly",B2/3,IF(C2="Semi-annual",B2/6,B2/12)))</f>
        <v>3333.3333333333335</v>
      </c>
      <c r="E2" s="23" t="n">
        <f>IF(C2="Monthly",B2*12,IF(C2="Quarterly",B2*4,IF(C2="Semi-annual",B2*2,B2)))</f>
        <v>40000</v>
      </c>
    </row>
    <row r="3">
      <c r="A3" s="25" t="str">
        <v>Medicines</v>
      </c>
      <c r="B3" s="23" t="n">
        <v>1500</v>
      </c>
      <c r="C3" s="24" t="str">
        <v>Monthly</v>
      </c>
      <c r="D3" s="23" t="n">
        <f>IF(C3="Monthly",B3,IF(C3="Quarterly",B3/3,IF(C3="Semi-annual",B3/6,B3/12)))</f>
        <v>1500</v>
      </c>
      <c r="E3" s="23" t="n">
        <f>IF(C3="Monthly",B3*12,IF(C3="Quarterly",B3*4,IF(C3="Semi-annual",B3*2,B3)))</f>
        <v>18000</v>
      </c>
    </row>
    <row r="4">
      <c r="A4" s="25" t="str">
        <v>Health insurance</v>
      </c>
      <c r="B4" s="23" t="n">
        <v>30000</v>
      </c>
      <c r="C4" s="24" t="str">
        <v>Annual</v>
      </c>
      <c r="D4" s="23" t="n">
        <f>IF(C4="Monthly",B4,IF(C4="Quarterly",B4/3,IF(C4="Semi-annual",B4/6,B4/12)))</f>
        <v>2500</v>
      </c>
      <c r="E4" s="23" t="n">
        <f>IF(C4="Monthly",B4*12,IF(C4="Quarterly",B4*4,IF(C4="Semi-annual",B4*2,B4)))</f>
        <v>30000</v>
      </c>
    </row>
    <row r="5">
      <c r="A5" s="25" t="str">
        <v>Term insurance</v>
      </c>
      <c r="B5" s="23" t="n">
        <v>18000</v>
      </c>
      <c r="C5" s="24" t="str">
        <v>Annual</v>
      </c>
      <c r="D5" s="23" t="n">
        <f>IF(C5="Monthly",B5,IF(C5="Quarterly",B5/3,IF(C5="Semi-annual",B5/6,B5/12)))</f>
        <v>1500</v>
      </c>
      <c r="E5" s="23" t="n">
        <f>IF(C5="Monthly",B5*12,IF(C5="Quarterly",B5*4,IF(C5="Semi-annual",B5*2,B5)))</f>
        <v>18000</v>
      </c>
    </row>
    <row r="6">
      <c r="A6" s="25" t="str">
        <v>Personal accident insurance</v>
      </c>
      <c r="B6" s="23" t="n">
        <v>6000</v>
      </c>
      <c r="C6" s="24" t="str">
        <v>Annual</v>
      </c>
      <c r="D6" s="23" t="n">
        <f>IF(C6="Monthly",B6,IF(C6="Quarterly",B6/3,IF(C6="Semi-annual",B6/6,B6/12)))</f>
        <v>500</v>
      </c>
      <c r="E6" s="23" t="n">
        <f>IF(C6="Monthly",B6*12,IF(C6="Quarterly",B6*4,IF(C6="Semi-annual",B6*2,B6)))</f>
        <v>6000</v>
      </c>
    </row>
    <row r="7">
      <c r="A7" s="25" t="str">
        <v>Gym and wellness</v>
      </c>
      <c r="B7" s="23" t="n">
        <v>1000</v>
      </c>
      <c r="C7" s="24" t="str">
        <v>Monthly</v>
      </c>
      <c r="D7" s="23" t="n">
        <f>IF(C7="Monthly",B7,IF(C7="Quarterly",B7/3,IF(C7="Semi-annual",B7/6,B7/12)))</f>
        <v>1000</v>
      </c>
      <c r="E7" s="23" t="n">
        <f>IF(C7="Monthly",B7*12,IF(C7="Quarterly",B7*4,IF(C7="Semi-annual",B7*2,B7)))</f>
        <v>12000</v>
      </c>
    </row>
  </sheetData>
  <dataValidations count="1">
    <dataValidation type="list" sqref="C2:C100">
      <formula1>"Monthly,Quarterly,Semi-annual,Annual"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4" hidden="0" customWidth="1"/>
    <col min="2" max="2" width="16" hidden="0" customWidth="1"/>
    <col min="3" max="3" width="16" hidden="0" customWidth="1"/>
    <col min="4" max="4" width="27" hidden="0" customWidth="1"/>
    <col min="5" max="5" width="27" hidden="0" customWidth="1"/>
  </cols>
  <sheetData>
    <row r="1">
      <c r="A1" s="21" t="str">
        <v>Name</v>
      </c>
      <c r="B1" s="21" t="str">
        <v>Amount</v>
      </c>
      <c r="C1" s="21" t="str">
        <v>Interval</v>
      </c>
      <c r="D1" s="21"/>
      <c r="E1" s="21"/>
    </row>
    <row r="2">
      <c r="A2" s="25" t="str">
        <v>School or college fees</v>
      </c>
      <c r="B2" s="23" t="n">
        <v>60000</v>
      </c>
      <c r="C2" s="24" t="str">
        <v>Annual</v>
      </c>
      <c r="D2" s="23" t="n">
        <f>IF(C2="Monthly",B2,IF(C2="Quarterly",B2/3,IF(C2="Semi-annual",B2/6,B2/12)))</f>
        <v>5000</v>
      </c>
      <c r="E2" s="23" t="n">
        <f>IF(C2="Monthly",B2*12,IF(C2="Quarterly",B2*4,IF(C2="Semi-annual",B2*2,B2)))</f>
        <v>60000</v>
      </c>
    </row>
    <row r="3">
      <c r="A3" s="25" t="str">
        <v>Tuition and coaching</v>
      </c>
      <c r="B3" s="23" t="n">
        <v>5000</v>
      </c>
      <c r="C3" s="24" t="str">
        <v>Monthly</v>
      </c>
      <c r="D3" s="23" t="n">
        <f>IF(C3="Monthly",B3,IF(C3="Quarterly",B3/3,IF(C3="Semi-annual",B3/6,B3/12)))</f>
        <v>5000</v>
      </c>
      <c r="E3" s="23" t="n">
        <f>IF(C3="Monthly",B3*12,IF(C3="Quarterly",B3*4,IF(C3="Semi-annual",B3*2,B3)))</f>
        <v>60000</v>
      </c>
    </row>
    <row r="4">
      <c r="A4" s="25" t="str">
        <v>Childcare</v>
      </c>
      <c r="B4" s="23" t="n">
        <v>0</v>
      </c>
      <c r="C4" s="24" t="str">
        <v>Monthly</v>
      </c>
      <c r="D4" s="23" t="n">
        <f>IF(C4="Monthly",B4,IF(C4="Quarterly",B4/3,IF(C4="Semi-annual",B4/6,B4/12)))</f>
        <v>0</v>
      </c>
      <c r="E4" s="23" t="n">
        <f>IF(C4="Monthly",B4*12,IF(C4="Quarterly",B4*4,IF(C4="Semi-annual",B4*2,B4)))</f>
        <v>0</v>
      </c>
    </row>
    <row r="5">
      <c r="A5" s="25" t="str">
        <v>Elder care</v>
      </c>
      <c r="B5" s="23" t="n">
        <v>0</v>
      </c>
      <c r="C5" s="24" t="str">
        <v>Monthly</v>
      </c>
      <c r="D5" s="23" t="n">
        <f>IF(C5="Monthly",B5,IF(C5="Quarterly",B5/3,IF(C5="Semi-annual",B5/6,B5/12)))</f>
        <v>0</v>
      </c>
      <c r="E5" s="23" t="n">
        <f>IF(C5="Monthly",B5*12,IF(C5="Quarterly",B5*4,IF(C5="Semi-annual",B5*2,B5)))</f>
        <v>0</v>
      </c>
    </row>
    <row r="6">
      <c r="A6" s="25" t="str">
        <v>Pet expenses</v>
      </c>
      <c r="B6" s="23" t="n">
        <v>2500</v>
      </c>
      <c r="C6" s="24" t="str">
        <v>Monthly</v>
      </c>
      <c r="D6" s="23" t="n">
        <f>IF(C6="Monthly",B6,IF(C6="Quarterly",B6/3,IF(C6="Semi-annual",B6/6,B6/12)))</f>
        <v>2500</v>
      </c>
      <c r="E6" s="23" t="n">
        <f>IF(C6="Monthly",B6*12,IF(C6="Quarterly",B6*4,IF(C6="Semi-annual",B6*2,B6)))</f>
        <v>30000</v>
      </c>
    </row>
  </sheetData>
  <dataValidations count="1">
    <dataValidation type="list" sqref="C2:C100">
      <formula1>"Monthly,Quarterly,Semi-annual,Annual"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4" hidden="0" customWidth="1"/>
    <col min="2" max="2" width="16" hidden="0" customWidth="1"/>
    <col min="3" max="3" width="16" hidden="0" customWidth="1"/>
    <col min="4" max="4" width="27" hidden="0" customWidth="1"/>
    <col min="5" max="5" width="27" hidden="0" customWidth="1"/>
  </cols>
  <sheetData>
    <row r="1">
      <c r="A1" s="21" t="str">
        <v>Name</v>
      </c>
      <c r="B1" s="21" t="str">
        <v>Amount</v>
      </c>
      <c r="C1" s="21" t="str">
        <v>Interval</v>
      </c>
      <c r="D1" s="21"/>
      <c r="E1" s="21"/>
    </row>
    <row r="2">
      <c r="A2" s="25" t="str">
        <v>Personal care</v>
      </c>
      <c r="B2" s="23" t="n">
        <v>2000</v>
      </c>
      <c r="C2" s="24" t="str">
        <v>Monthly</v>
      </c>
      <c r="D2" s="23" t="n">
        <f>IF(C2="Monthly",B2,IF(C2="Quarterly",B2/3,IF(C2="Semi-annual",B2/6,B2/12)))</f>
        <v>2000</v>
      </c>
      <c r="E2" s="23" t="n">
        <f>IF(C2="Monthly",B2*12,IF(C2="Quarterly",B2*4,IF(C2="Semi-annual",B2*2,B2)))</f>
        <v>24000</v>
      </c>
    </row>
    <row r="3">
      <c r="A3" s="25" t="str">
        <v>Clothing</v>
      </c>
      <c r="B3" s="23" t="n">
        <v>15000</v>
      </c>
      <c r="C3" s="24" t="str">
        <v>Annual</v>
      </c>
      <c r="D3" s="23" t="n">
        <f>IF(C3="Monthly",B3,IF(C3="Quarterly",B3/3,IF(C3="Semi-annual",B3/6,B3/12)))</f>
        <v>1250</v>
      </c>
      <c r="E3" s="23" t="n">
        <f>IF(C3="Monthly",B3*12,IF(C3="Quarterly",B3*4,IF(C3="Semi-annual",B3*2,B3)))</f>
        <v>15000</v>
      </c>
    </row>
    <row r="4">
      <c r="A4" s="25" t="str">
        <v>Entertainment</v>
      </c>
      <c r="B4" s="23" t="n">
        <v>1500</v>
      </c>
      <c r="C4" s="24" t="str">
        <v>Monthly</v>
      </c>
      <c r="D4" s="23" t="n">
        <f>IF(C4="Monthly",B4,IF(C4="Quarterly",B4/3,IF(C4="Semi-annual",B4/6,B4/12)))</f>
        <v>1500</v>
      </c>
      <c r="E4" s="23" t="n">
        <f>IF(C4="Monthly",B4*12,IF(C4="Quarterly",B4*4,IF(C4="Semi-annual",B4*2,B4)))</f>
        <v>18000</v>
      </c>
    </row>
    <row r="5">
      <c r="A5" s="25" t="str">
        <v>Streaming subscriptions</v>
      </c>
      <c r="B5" s="23" t="n">
        <v>1000</v>
      </c>
      <c r="C5" s="24" t="str">
        <v>Monthly</v>
      </c>
      <c r="D5" s="23" t="n">
        <f>IF(C5="Monthly",B5,IF(C5="Quarterly",B5/3,IF(C5="Semi-annual",B5/6,B5/12)))</f>
        <v>1000</v>
      </c>
      <c r="E5" s="23" t="n">
        <f>IF(C5="Monthly",B5*12,IF(C5="Quarterly",B5*4,IF(C5="Semi-annual",B5*2,B5)))</f>
        <v>12000</v>
      </c>
    </row>
    <row r="6">
      <c r="A6" s="25" t="str">
        <v>Hobbies</v>
      </c>
      <c r="B6" s="23" t="n">
        <v>1000</v>
      </c>
      <c r="C6" s="24" t="str">
        <v>Monthly</v>
      </c>
      <c r="D6" s="23" t="n">
        <f>IF(C6="Monthly",B6,IF(C6="Quarterly",B6/3,IF(C6="Semi-annual",B6/6,B6/12)))</f>
        <v>1000</v>
      </c>
      <c r="E6" s="23" t="n">
        <f>IF(C6="Monthly",B6*12,IF(C6="Quarterly",B6*4,IF(C6="Semi-annual",B6*2,B6)))</f>
        <v>12000</v>
      </c>
    </row>
    <row r="7">
      <c r="A7" s="25" t="str">
        <v>Travel</v>
      </c>
      <c r="B7" s="23" t="n">
        <v>60000</v>
      </c>
      <c r="C7" s="24" t="str">
        <v>Annual</v>
      </c>
      <c r="D7" s="23" t="n">
        <f>IF(C7="Monthly",B7,IF(C7="Quarterly",B7/3,IF(C7="Semi-annual",B7/6,B7/12)))</f>
        <v>5000</v>
      </c>
      <c r="E7" s="23" t="n">
        <f>IF(C7="Monthly",B7*12,IF(C7="Quarterly",B7*4,IF(C7="Semi-annual",B7*2,B7)))</f>
        <v>60000</v>
      </c>
    </row>
    <row r="8">
      <c r="A8" s="25" t="str">
        <v>Other loan EMIs</v>
      </c>
      <c r="B8" s="23" t="n">
        <v>15000</v>
      </c>
      <c r="C8" s="24" t="str">
        <v>Monthly</v>
      </c>
      <c r="D8" s="23" t="n">
        <f>IF(C8="Monthly",B8,IF(C8="Quarterly",B8/3,IF(C8="Semi-annual",B8/6,B8/12)))</f>
        <v>15000</v>
      </c>
      <c r="E8" s="23" t="n">
        <f>IF(C8="Monthly",B8*12,IF(C8="Quarterly",B8*4,IF(C8="Semi-annual",B8*2,B8)))</f>
        <v>180000</v>
      </c>
    </row>
    <row r="9">
      <c r="A9" s="25" t="str">
        <v>Other lifestyle expenses</v>
      </c>
      <c r="B9" s="23" t="n">
        <v>12000</v>
      </c>
      <c r="C9" s="24" t="str">
        <v>Annual</v>
      </c>
      <c r="D9" s="23" t="n">
        <f>IF(C9="Monthly",B9,IF(C9="Quarterly",B9/3,IF(C9="Semi-annual",B9/6,B9/12)))</f>
        <v>1000</v>
      </c>
      <c r="E9" s="23" t="n">
        <f>IF(C9="Monthly",B9*12,IF(C9="Quarterly",B9*4,IF(C9="Semi-annual",B9*2,B9)))</f>
        <v>12000</v>
      </c>
    </row>
  </sheetData>
  <dataValidations count="1">
    <dataValidation type="list" sqref="C2:C100">
      <formula1>"Monthly,Quarterly,Semi-annual,Annual"</formula1>
    </dataValidation>
  </dataValidations>
  <pageMargins left="0.7" right="0.7" top="0.75" bottom="0.75" header="0.3" footer="0.3"/>
</worksheet>
</file>